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0f41e8752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42c9a471d8b4ad2"/>
    <x:sheet xmlns:r="http://schemas.openxmlformats.org/officeDocument/2006/relationships" name="Your summary" sheetId="2" r:id="Ra4be3d84755449a0"/>
    <x:sheet xmlns:r="http://schemas.openxmlformats.org/officeDocument/2006/relationships" name="Your money today" sheetId="3" r:id="R844ca4167b19489f"/>
    <x:sheet xmlns:r="http://schemas.openxmlformats.org/officeDocument/2006/relationships" name="Retirement budget" sheetId="4" r:id="R77b43575be82412a"/>
    <x:sheet xmlns:r="http://schemas.openxmlformats.org/officeDocument/2006/relationships" name="Retirement income" sheetId="5" r:id="Rcc8d8d3f8da14aaf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2">
    <numFmt numFmtId="200" formatCode="&quot;£&quot;#,##0;(&quot;£&quot;#,##0);&quot;£0&quot;"/>
    <numFmt numFmtId="201" formatCode="0"/>
  </numFmts>
  <fonts count="10">
    <font>
      <sz val="11"/>
      <name val="Carlito"/>
    </font>
    <font>
      <sz val="11"/>
      <name val="Arial"/>
    </font>
    <font>
      <sz val="11"/>
      <color rgb="FF1D3557"/>
      <name val="Arial"/>
    </font>
    <font>
      <sz val="11"/>
      <color rgb="FFFFFFFF"/>
      <name val="Arial"/>
    </font>
    <font>
      <sz val="20"/>
      <color rgb="FF1D3557"/>
      <name val="Arial"/>
    </font>
    <font>
      <b/>
      <sz val="20"/>
      <color rgb="FF1D3557"/>
      <name val="Arial"/>
    </font>
    <font>
      <sz val="9"/>
      <color rgb="FF1D3557"/>
      <name val="Arial"/>
    </font>
    <font>
      <sz val="11"/>
      <color rgb="FF164CA0"/>
      <name val="Arial"/>
    </font>
    <font>
      <b/>
      <sz val="11"/>
      <color rgb="FF1D3557"/>
      <name val="Arial"/>
    </font>
    <font>
      <b/>
      <sz val="11"/>
      <color rgb="FF217346"/>
      <name val="Arial"/>
    </font>
  </fonts>
  <fills count="5">
    <fill>
      <patternFill patternType="none"/>
    </fill>
    <fill>
      <patternFill patternType="gray125"/>
    </fill>
    <fill>
      <patternFill patternType="solid">
        <fgColor rgb="FF1D3557"/>
      </patternFill>
    </fill>
    <fill>
      <patternFill patternType="solid">
        <fgColor rgb="FFFFF2BD"/>
      </patternFill>
    </fill>
    <fill>
      <patternFill patternType="solid">
        <fgColor rgb="FFE6F2F3"/>
      </patternFill>
    </fill>
  </fills>
  <borders count="1">
    <border/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wrapText="1"/>
    </xf>
    <xf numFmtId="0" fontId="2" fillId="2" borderId="0" xfId="0" applyNumberFormat="1" applyFont="1" applyFill="1" applyBorder="1" applyAlignment="1">
      <alignment wrapText="1"/>
    </xf>
    <xf numFmtId="0" fontId="3" fillId="2" borderId="0" xfId="0" applyNumberFormat="1" applyFont="1" applyFill="1" applyBorder="1" applyAlignment="1">
      <alignment wrapText="1"/>
    </xf>
    <xf numFmtId="0" fontId="4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wrapText="1"/>
    </xf>
    <xf numFmtId="200" fontId="2" fillId="0" borderId="0" xfId="0" applyNumberFormat="1" applyFont="1" applyFill="1" applyBorder="1" applyAlignment="1">
      <alignment wrapText="1"/>
    </xf>
    <xf numFmtId="0" fontId="6" fillId="0" borderId="0" xfId="0" applyNumberFormat="1" applyFont="1" applyFill="1" applyBorder="1" applyAlignment="1">
      <alignment wrapText="1"/>
    </xf>
    <xf numFmtId="200" fontId="2" fillId="3" borderId="0" xfId="0" applyNumberFormat="1" applyFont="1" applyFill="1" applyBorder="1" applyAlignment="1">
      <alignment wrapText="1"/>
    </xf>
    <xf numFmtId="200" fontId="7" fillId="3" borderId="0" xfId="0" applyNumberFormat="1" applyFont="1" applyFill="1" applyBorder="1" applyAlignment="1">
      <alignment wrapText="1"/>
    </xf>
    <xf numFmtId="201" fontId="7" fillId="3" borderId="0" xfId="0" applyNumberFormat="1" applyFont="1" applyFill="1" applyBorder="1" applyAlignment="1">
      <alignment wrapText="1"/>
    </xf>
    <xf numFmtId="0" fontId="2" fillId="4" borderId="0" xfId="0" applyNumberFormat="1" applyFont="1" applyFill="1" applyBorder="1" applyAlignment="1">
      <alignment wrapText="1"/>
    </xf>
    <xf numFmtId="200" fontId="2" fillId="4" borderId="0" xfId="0" applyNumberFormat="1" applyFont="1" applyFill="1" applyBorder="1" applyAlignment="1">
      <alignment wrapText="1"/>
    </xf>
    <xf numFmtId="0" fontId="8" fillId="4" borderId="0" xfId="0" applyNumberFormat="1" applyFont="1" applyFill="1" applyBorder="1" applyAlignment="1">
      <alignment wrapText="1"/>
    </xf>
    <xf numFmtId="200" fontId="8" fillId="4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wrapText="1"/>
    </xf>
    <xf numFmtId="0" fontId="7" fillId="3" borderId="0" xfId="0" applyNumberFormat="1" applyFont="1" applyFill="1" applyBorder="1" applyAlignment="1">
      <alignment wrapText="1"/>
    </xf>
    <xf numFmtId="200" fontId="9" fillId="4" borderId="0" xfId="0" applyNumberFormat="1" applyFont="1" applyFill="1" applyBorder="1" applyAlignment="1">
      <alignment wrapText="1"/>
    </xf>
    <xf numFmtId="201" fontId="9" fillId="4" borderId="0" xfId="0" applyNumberFormat="1" applyFont="1" applyFill="1" applyBorder="1" applyAlignment="1">
      <alignment wrapText="1"/>
    </xf>
    <xf numFmtId="201" fontId="7" fillId="3" borderId="0" xfId="0" applyNumberFormat="1" applyFont="1" applyFill="1" applyBorder="1" applyAlignment="1" applyProtection="1">
      <alignment wrapText="1"/>
      <protection locked="0"/>
    </xf>
    <xf numFmtId="200" fontId="7" fillId="3" borderId="0" xfId="0" applyNumberFormat="1" applyFont="1" applyFill="1" applyBorder="1" applyAlignment="1" applyProtection="1">
      <alignment wrapText="1"/>
      <protection locked="0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eb384d22b4eda" /><Relationship Type="http://schemas.openxmlformats.org/officeDocument/2006/relationships/theme" Target="/xl/theme/theme1.xml" Id="R7ed3175b393f4a20" /><Relationship Type="http://schemas.openxmlformats.org/officeDocument/2006/relationships/sharedStrings" Target="/xl/sharedStrings.xml" Id="R8b71ac9f9a934f99" /><Relationship Type="http://schemas.openxmlformats.org/officeDocument/2006/relationships/worksheet" Target="/xl/worksheets/sheet1.xml" Id="R742c9a471d8b4ad2" /><Relationship Type="http://schemas.openxmlformats.org/officeDocument/2006/relationships/worksheet" Target="/xl/worksheets/sheet2.xml" Id="Ra4be3d84755449a0" /><Relationship Type="http://schemas.openxmlformats.org/officeDocument/2006/relationships/worksheet" Target="/xl/worksheets/sheet3.xml" Id="R844ca4167b19489f" /><Relationship Type="http://schemas.openxmlformats.org/officeDocument/2006/relationships/worksheet" Target="/xl/worksheets/sheet4.xml" Id="R77b43575be82412a" /><Relationship Type="http://schemas.openxmlformats.org/officeDocument/2006/relationships/worksheet" Target="/xl/worksheets/sheet5.xml" Id="Rcc8d8d3f8da14aa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Id="rIdWorkbookLink" Type="http://schemas.openxmlformats.org/officeDocument/2006/relationships/hyperlink" Target="https://personal-fortune.com/calculators/pension-buckets/" TargetMode="External"/></Relationships>
</file>

<file path=xl/worksheets/_rels/sheet2.xml.rels><Relationships xmlns="http://schemas.openxmlformats.org/package/2006/relationships"><Relationship Id="rIdWorkbookLink" Type="http://schemas.openxmlformats.org/officeDocument/2006/relationships/hyperlink" Target="https://personal-fortune.com/calculators/pension-buckets/" TargetMode="External"/></Relationships>
</file>

<file path=xl/worksheets/_rels/sheet5.xml.rels><Relationships xmlns="http://schemas.openxmlformats.org/package/2006/relationships"><Relationship Id="rIdWorkbookLink" Type="http://schemas.openxmlformats.org/officeDocument/2006/relationships/hyperlink" Target="https://www.gov.uk/check-state-pension" TargetMode="External"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1D3557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3" hidden="0" customWidth="1"/>
    <col min="2" max="2" width="39" hidden="0" customWidth="1"/>
    <col min="3" max="3" width="20" hidden="0" customWidth="1"/>
    <col min="4" max="4" width="21" hidden="0" customWidth="1"/>
    <col min="5" max="5" width="27" hidden="0" customWidth="1"/>
    <col min="6" max="6" width="3" hidden="0" customWidth="1"/>
  </cols>
  <sheetData>
    <row r="1" ht="28" customHeight="1">
      <c r="A1" s="3"/>
      <c r="B1" s="3"/>
      <c r="C1" s="3"/>
      <c r="D1" s="3"/>
      <c r="E1" s="3"/>
      <c r="F1" s="3"/>
    </row>
    <row r="2" ht="40" customHeight="1">
      <c r="A2" s="3"/>
      <c r="B2" s="5" t="str">
        <v>personal-fortune.com</v>
      </c>
      <c r="C2" s="5"/>
      <c r="D2" s="5"/>
      <c r="E2" s="5"/>
      <c r="F2" s="3"/>
    </row>
    <row r="3" ht="40" customHeight="1">
      <c r="A3" s="3"/>
      <c r="B3" s="7" t="str">
        <v>Retirement Planning Workbook</v>
      </c>
      <c r="C3" s="7"/>
      <c r="D3" s="7"/>
      <c r="E3" s="7"/>
      <c r="F3" s="3"/>
    </row>
    <row r="4" ht="28" customHeight="1">
      <c r="A4" s="3"/>
      <c r="B4" s="3"/>
      <c r="C4" s="3"/>
      <c r="D4" s="3"/>
      <c r="E4" s="3"/>
      <c r="F4" s="3"/>
    </row>
    <row r="5" ht="40" customHeight="1">
      <c r="A5" s="3"/>
      <c r="B5" s="3" t="str">
        <v>Use this workbook for one person or a household. Use the same scope throughout. Save your own copy before entering personal information.</v>
      </c>
      <c r="C5" s="3"/>
      <c r="D5" s="3"/>
      <c r="E5" s="3"/>
      <c r="F5" s="3"/>
    </row>
    <row r="6" ht="28" customHeight="1">
      <c r="A6" s="3"/>
      <c r="B6" s="3"/>
      <c r="C6" s="3"/>
      <c r="D6" s="8"/>
      <c r="E6" s="8"/>
      <c r="F6" s="3"/>
    </row>
    <row r="7" ht="28" customHeight="1">
      <c r="A7" s="3"/>
      <c r="B7" s="3" t="str">
        <v>Age to review income at</v>
      </c>
      <c r="C7" s="3"/>
      <c r="D7" s="21"/>
      <c r="E7" s="8"/>
      <c r="F7" s="3"/>
    </row>
    <row r="8" ht="28" customHeight="1">
      <c r="A8" s="3"/>
      <c r="B8" s="3"/>
      <c r="C8" s="3"/>
      <c r="D8" s="8"/>
      <c r="E8" s="8"/>
      <c r="F8" s="3"/>
    </row>
    <row r="9" ht="40" customHeight="1">
      <c r="A9" s="3"/>
      <c r="B9" s="3" t="str">
        <v>1. Enter your figures in the pale yellow cells. Totals update automatically. Blank means not entered; enter 0 when an item does not apply.</v>
      </c>
      <c r="C9" s="3"/>
      <c r="D9" s="8"/>
      <c r="E9" s="8"/>
      <c r="F9" s="3"/>
    </row>
    <row r="10" ht="28" customHeight="1">
      <c r="A10" s="3"/>
      <c r="B10" s="3"/>
      <c r="C10" s="3"/>
      <c r="D10" s="8"/>
      <c r="E10" s="8"/>
      <c r="F10" s="3"/>
    </row>
    <row r="11" ht="40" customHeight="1">
      <c r="A11" s="3"/>
      <c r="B11" s="3" t="str">
        <v>2. Add current assets and debts, then your expected retirement spending and annual income. Use pounds in today’s buying power throughout.</v>
      </c>
      <c r="C11" s="3"/>
      <c r="D11" s="8"/>
      <c r="E11" s="8"/>
      <c r="F11" s="3"/>
    </row>
    <row r="12" ht="28" customHeight="1">
      <c r="A12" s="3"/>
      <c r="B12" s="3"/>
      <c r="C12" s="3"/>
      <c r="D12" s="8"/>
      <c r="E12" s="8"/>
      <c r="F12" s="3"/>
    </row>
    <row r="13" ht="40" customHeight="1">
      <c r="A13" s="3"/>
      <c r="B13" s="3" t="str">
        <v>3. Open Your summary. Income is BEFORE TAX; spending is what you expect to pay from AFTER-TAX money. They are shown separately.</v>
      </c>
      <c r="C13" s="3"/>
      <c r="D13" s="8"/>
      <c r="E13" s="8"/>
      <c r="F13" s="3"/>
    </row>
    <row r="14" ht="28" customHeight="1">
      <c r="A14" s="3"/>
      <c r="B14" s="3"/>
      <c r="C14" s="3"/>
      <c r="D14" s="8"/>
      <c r="E14" s="8"/>
      <c r="F14" s="3"/>
    </row>
    <row r="15" ht="40" customHeight="1">
      <c r="A15" s="3"/>
      <c r="B15" s="3" t="str">
        <v>This is an organiser, not a forecast: no inflation, growth, tax or pension drawdown is calculated. The review age only selects income that has started.</v>
      </c>
      <c r="C15" s="3"/>
      <c r="D15" s="8"/>
      <c r="E15" s="8"/>
      <c r="F15" s="3"/>
    </row>
    <row r="16" ht="28" customHeight="1">
      <c r="A16" s="3"/>
      <c r="B16" s="3"/>
      <c r="C16" s="3"/>
      <c r="D16" s="8"/>
      <c r="E16" s="8"/>
      <c r="F16" s="3"/>
    </row>
    <row r="17" ht="40" customHeight="1">
      <c r="A17" s="3"/>
      <c r="B17" s="3" t="str">
        <v>Yellow = editable input. Other cells contain labels or calculations. Sheets are protected against accidental edits; unprotect them in Excel if needed (no password).</v>
      </c>
      <c r="C17" s="3"/>
      <c r="D17" s="8"/>
      <c r="E17" s="8"/>
      <c r="F17" s="3"/>
    </row>
    <row r="18" ht="28" customHeight="1">
      <c r="A18" s="3"/>
      <c r="B18" s="3"/>
      <c r="C18" s="3"/>
      <c r="D18" s="8"/>
      <c r="E18" s="8"/>
      <c r="F18" s="3"/>
    </row>
    <row r="19" ht="40" customHeight="1">
      <c r="A19" s="3"/>
      <c r="B19" s="3" t="str">
        <v>Keep your workbook private. It contains no macros and does not send your entries to personal-fortune.com.</v>
      </c>
      <c r="C19" s="3"/>
      <c r="D19" s="8"/>
      <c r="E19" s="8"/>
      <c r="F19" s="3"/>
    </row>
    <row r="20" ht="28" customHeight="1">
      <c r="A20" s="3"/>
      <c r="B20" s="3"/>
      <c r="C20" s="3"/>
      <c r="D20" s="8"/>
      <c r="E20" s="8"/>
      <c r="F20" s="3"/>
    </row>
    <row r="21" ht="28" customHeight="1">
      <c r="A21" s="3"/>
      <c r="B21" s="3"/>
      <c r="C21" s="3"/>
      <c r="D21" s="8"/>
      <c r="E21" s="8"/>
      <c r="F21" s="3"/>
    </row>
    <row r="22" ht="40" customHeight="1">
      <c r="A22" s="3"/>
      <c r="B22" s="3" t="str">
        <v>General education and information only. This workbook is not personal financial, investment or tax advice, and does not recommend any investment.</v>
      </c>
      <c r="C22" s="3"/>
      <c r="D22" s="8"/>
      <c r="E22" s="8"/>
      <c r="F22" s="3"/>
    </row>
    <row r="23" ht="28" customHeight="1">
      <c r="A23" s="3"/>
      <c r="B23" s="3"/>
      <c r="C23" s="3"/>
      <c r="D23" s="8"/>
      <c r="E23" s="8"/>
      <c r="F23" s="3"/>
    </row>
    <row r="24" ht="40" customHeight="1">
      <c r="A24" s="3"/>
      <c r="B24" s="3" t="str">
        <v>Investments can fall in value. Income and projections are not guaranteed. Check your own pension terms and tax position; seek regulated advice where appropriate.</v>
      </c>
      <c r="C24" s="3"/>
      <c r="D24" s="8"/>
      <c r="E24" s="8"/>
      <c r="F24" s="3"/>
    </row>
    <row r="25" ht="28" customHeight="1">
      <c r="A25" s="3"/>
      <c r="B25" s="3"/>
      <c r="C25" s="3"/>
      <c r="D25" s="8"/>
      <c r="E25" s="8"/>
      <c r="F25" s="3"/>
    </row>
    <row r="26" ht="28" customHeight="1">
      <c r="A26" s="3"/>
      <c r="B26" s="3"/>
      <c r="C26" s="3"/>
      <c r="D26" s="8"/>
      <c r="E26" s="8"/>
      <c r="F26" s="3"/>
    </row>
    <row r="27" ht="40" customHeight="1">
      <c r="A27" s="3"/>
      <c r="B27" s="3" t="str">
        <v>For growth, withdrawals and retirement projections, use the website’s Pension Bucket Planner.</v>
      </c>
      <c r="C27" s="3"/>
      <c r="D27" s="8"/>
      <c r="E27" s="8"/>
      <c r="F27" s="3"/>
    </row>
    <row r="28" ht="28" customHeight="1">
      <c r="A28" s="3"/>
      <c r="B28" s="3"/>
      <c r="C28" s="3"/>
      <c r="D28" s="8"/>
      <c r="E28" s="8"/>
      <c r="F28" s="3"/>
    </row>
    <row r="29" ht="40" customHeight="1">
      <c r="A29" s="3"/>
      <c r="B29" s="3" t="str">
        <v>https://personal-fortune.com/calculators/pension-buckets/</v>
      </c>
      <c r="C29" s="3"/>
      <c r="D29" s="8"/>
      <c r="E29" s="8"/>
      <c r="F29" s="3"/>
    </row>
    <row r="30" ht="28" customHeight="1">
      <c r="A30" s="3"/>
      <c r="B30" s="3"/>
      <c r="C30" s="3"/>
      <c r="D30" s="8"/>
      <c r="E30" s="8"/>
      <c r="F30" s="3"/>
    </row>
    <row r="31" ht="28" customHeight="1">
      <c r="A31" s="3"/>
      <c r="B31" s="3"/>
      <c r="C31" s="3"/>
      <c r="D31" s="8"/>
      <c r="E31" s="8"/>
      <c r="F31" s="3"/>
    </row>
    <row r="32" ht="28" customHeight="1">
      <c r="A32" s="3"/>
      <c r="B32" s="3"/>
      <c r="C32" s="3"/>
      <c r="D32" s="8"/>
      <c r="E32" s="8"/>
      <c r="F32" s="3"/>
    </row>
    <row r="33" ht="28" customHeight="1">
      <c r="A33" s="3"/>
      <c r="B33" s="3"/>
      <c r="C33" s="3"/>
      <c r="D33" s="3"/>
      <c r="E33" s="3"/>
      <c r="F33" s="3"/>
    </row>
    <row r="34" ht="28" customHeight="1">
      <c r="A34" s="3"/>
      <c r="B34" s="3"/>
      <c r="C34" s="3"/>
      <c r="D34" s="3"/>
      <c r="E34" s="3"/>
      <c r="F34" s="3"/>
    </row>
    <row r="35" ht="40" customHeight="1">
      <c r="A35" s="3"/>
      <c r="B35" s="9" t="str">
        <v>personal-fortune.com  •  Retirement Starter Pack companion  •  September 2026</v>
      </c>
      <c r="C35" s="9"/>
      <c r="D35" s="9"/>
      <c r="E35" s="9"/>
      <c r="F35" s="3"/>
    </row>
    <row r="36" ht="28" customHeight="1">
      <c r="A36" s="3"/>
      <c r="B36" s="3"/>
      <c r="C36" s="3"/>
      <c r="D36" s="3"/>
      <c r="E36" s="3"/>
      <c r="F36" s="3"/>
    </row>
  </sheetData>
  <sheetProtection sheet="1" objects="1" scenarios="1"/>
  <mergeCells>
    <mergeCell ref="B2:E2"/>
    <mergeCell ref="B3:E3"/>
    <mergeCell ref="B35:E35"/>
    <mergeCell ref="B5:E5"/>
    <mergeCell ref="B9:E9"/>
    <mergeCell ref="B11:E11"/>
    <mergeCell ref="B13:E13"/>
    <mergeCell ref="B15:E15"/>
    <mergeCell ref="B17:E17"/>
    <mergeCell ref="B19:E19"/>
    <mergeCell ref="B22:E22"/>
    <mergeCell ref="B24:E24"/>
    <mergeCell ref="B27:E27"/>
    <mergeCell ref="B29:E29"/>
  </mergeCells>
  <dataValidations count="1">
    <dataValidation type="whole" operator="between" sqref="D7">
      <formula1>0</formula1>
      <formula2>120</formula2>
    </dataValidation>
  </dataValidations>
  <hyperlinks>
    <hyperlink ref="B29" ns1:id="rIdWorkbookLink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1D3557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3" hidden="0" customWidth="1"/>
    <col min="2" max="2" width="39" hidden="0" customWidth="1"/>
    <col min="3" max="3" width="20" hidden="0" customWidth="1"/>
    <col min="4" max="4" width="21" hidden="0" customWidth="1"/>
    <col min="5" max="5" width="27" hidden="0" customWidth="1"/>
    <col min="6" max="6" width="3" hidden="0" customWidth="1"/>
  </cols>
  <sheetData>
    <row r="1" ht="28" customHeight="1">
      <c r="A1" s="3"/>
      <c r="B1" s="3"/>
      <c r="C1" s="3"/>
      <c r="D1" s="3"/>
      <c r="E1" s="3"/>
      <c r="F1" s="3"/>
    </row>
    <row r="2" ht="40" customHeight="1">
      <c r="A2" s="3"/>
      <c r="B2" s="5" t="str">
        <v>personal-fortune.com</v>
      </c>
      <c r="C2" s="5"/>
      <c r="D2" s="5"/>
      <c r="E2" s="5"/>
      <c r="F2" s="3"/>
    </row>
    <row r="3" ht="40" customHeight="1">
      <c r="A3" s="3"/>
      <c r="B3" s="7" t="str">
        <v>Your summary</v>
      </c>
      <c r="C3" s="7"/>
      <c r="D3" s="7"/>
      <c r="E3" s="7"/>
      <c r="F3" s="3"/>
    </row>
    <row r="4" ht="28" customHeight="1">
      <c r="A4" s="3"/>
      <c r="B4" s="3"/>
      <c r="C4" s="3"/>
      <c r="D4" s="3"/>
      <c r="E4" s="3"/>
      <c r="F4" s="3"/>
    </row>
    <row r="5" ht="40" customHeight="1">
      <c r="A5" s="3"/>
      <c r="B5" s="3" t="str">
        <v>Your planning snapshot. Complete the yellow cells on the input tabs; blank entries are not estimates of zero.</v>
      </c>
      <c r="C5" s="3"/>
      <c r="D5" s="3"/>
      <c r="E5" s="3"/>
      <c r="F5" s="3"/>
    </row>
    <row r="6" ht="28" customHeight="1">
      <c r="A6" s="3"/>
      <c r="B6" s="3"/>
      <c r="C6" s="3"/>
      <c r="D6" s="8"/>
      <c r="E6" s="8"/>
      <c r="F6" s="3"/>
    </row>
    <row r="7" ht="28" customHeight="1">
      <c r="A7" s="3"/>
      <c r="B7" s="15" t="str">
        <v>Income review age</v>
      </c>
      <c r="C7" s="15"/>
      <c r="D7" s="20" t="str">
        <f>IF(COUNT('Start here'!D7)=0,"",'Start here'!D7)</f>
      </c>
      <c r="E7" s="16"/>
      <c r="F7" s="3"/>
    </row>
    <row r="8" ht="28" customHeight="1">
      <c r="A8" s="3"/>
      <c r="B8" s="3"/>
      <c r="C8" s="3"/>
      <c r="D8" s="8"/>
      <c r="E8" s="8"/>
      <c r="F8" s="3"/>
    </row>
    <row r="9" ht="28" customHeight="1">
      <c r="A9" s="3"/>
      <c r="B9" s="3"/>
      <c r="C9" s="3"/>
      <c r="D9" s="8"/>
      <c r="E9" s="8"/>
      <c r="F9" s="3"/>
    </row>
    <row r="10" ht="28" customHeight="1">
      <c r="A10" s="3"/>
      <c r="B10" s="15" t="str">
        <v>Current assets</v>
      </c>
      <c r="C10" s="15"/>
      <c r="D10" s="19" t="str">
        <f>IF(COUNT('Your money today'!D15)=0,"",'Your money today'!D15)</f>
      </c>
      <c r="E10" s="16"/>
      <c r="F10" s="3"/>
    </row>
    <row r="11" ht="28" customHeight="1">
      <c r="A11" s="3"/>
      <c r="B11" s="3"/>
      <c r="C11" s="3"/>
      <c r="D11" s="8"/>
      <c r="E11" s="8"/>
      <c r="F11" s="3"/>
    </row>
    <row r="12" ht="28" customHeight="1">
      <c r="A12" s="3"/>
      <c r="B12" s="15" t="str">
        <v>Current debts</v>
      </c>
      <c r="C12" s="15"/>
      <c r="D12" s="19" t="str">
        <f>IF(COUNT('Your money today'!D22)=0,"",'Your money today'!D22)</f>
      </c>
      <c r="E12" s="16"/>
      <c r="F12" s="3"/>
    </row>
    <row r="13" ht="28" customHeight="1">
      <c r="A13" s="3"/>
      <c r="B13" s="3"/>
      <c r="C13" s="3"/>
      <c r="D13" s="8"/>
      <c r="E13" s="8"/>
      <c r="F13" s="3"/>
    </row>
    <row r="14" ht="28" customHeight="1">
      <c r="A14" s="3"/>
      <c r="B14" s="15" t="str">
        <v>Current net worth</v>
      </c>
      <c r="C14" s="15"/>
      <c r="D14" s="19" t="str">
        <f>IF(COUNT('Your money today'!D24)=0,"",'Your money today'!D24)</f>
      </c>
      <c r="E14" s="16"/>
      <c r="F14" s="3"/>
    </row>
    <row r="15" ht="28" customHeight="1">
      <c r="A15" s="3"/>
      <c r="B15" s="3"/>
      <c r="C15" s="3"/>
      <c r="D15" s="8"/>
      <c r="E15" s="8"/>
      <c r="F15" s="3"/>
    </row>
    <row r="16" ht="40" customHeight="1">
      <c r="A16" s="3"/>
      <c r="B16" s="3" t="str">
        <v>SPENDING • amounts you expect to pay from after-tax money</v>
      </c>
      <c r="C16" s="3"/>
      <c r="D16" s="8"/>
      <c r="E16" s="8"/>
      <c r="F16" s="3"/>
    </row>
    <row r="17" ht="28" customHeight="1">
      <c r="A17" s="3"/>
      <c r="B17" s="3"/>
      <c r="C17" s="3"/>
      <c r="D17" s="8"/>
      <c r="E17" s="8"/>
      <c r="F17" s="3"/>
    </row>
    <row r="18" ht="28" customHeight="1">
      <c r="A18" s="3"/>
      <c r="B18" s="15" t="str">
        <v>Monthly retirement spending</v>
      </c>
      <c r="C18" s="15"/>
      <c r="D18" s="19" t="str">
        <f>IF(COUNT('Retirement budget'!D25)=0,"",'Retirement budget'!D25)</f>
      </c>
      <c r="E18" s="16"/>
      <c r="F18" s="3"/>
    </row>
    <row r="19" ht="28" customHeight="1">
      <c r="A19" s="3"/>
      <c r="B19" s="3"/>
      <c r="C19" s="3"/>
      <c r="D19" s="8"/>
      <c r="E19" s="8"/>
      <c r="F19" s="3"/>
    </row>
    <row r="20" ht="28" customHeight="1">
      <c r="A20" s="3"/>
      <c r="B20" s="15" t="str">
        <v>Annual retirement spending</v>
      </c>
      <c r="C20" s="15"/>
      <c r="D20" s="19" t="str">
        <f>IF(COUNT('Retirement budget'!D27)=0,"",'Retirement budget'!D27)</f>
      </c>
      <c r="E20" s="16"/>
      <c r="F20" s="3"/>
    </row>
    <row r="21" ht="28" customHeight="1">
      <c r="A21" s="3"/>
      <c r="B21" s="3"/>
      <c r="C21" s="3"/>
      <c r="D21" s="8"/>
      <c r="E21" s="8"/>
      <c r="F21" s="3"/>
    </row>
    <row r="22" ht="40" customHeight="1">
      <c r="A22" s="3"/>
      <c r="B22" s="3" t="str">
        <v>ONGOING INCOME • before-tax figures at your selected review age</v>
      </c>
      <c r="C22" s="3"/>
      <c r="D22" s="8"/>
      <c r="E22" s="8"/>
      <c r="F22" s="3"/>
    </row>
    <row r="23" ht="28" customHeight="1">
      <c r="A23" s="3"/>
      <c r="B23" s="3"/>
      <c r="C23" s="3"/>
      <c r="D23" s="8"/>
      <c r="E23" s="8"/>
      <c r="F23" s="3"/>
    </row>
    <row r="24" ht="28" customHeight="1">
      <c r="A24" s="3"/>
      <c r="B24" s="15" t="str">
        <v>Annual income BEFORE TAX</v>
      </c>
      <c r="C24" s="15"/>
      <c r="D24" s="19" t="str">
        <f>IF(COUNT('Retirement income'!D16)=0,"",'Retirement income'!D16)</f>
      </c>
      <c r="E24" s="16"/>
      <c r="F24" s="3"/>
    </row>
    <row r="25" ht="28" customHeight="1">
      <c r="A25" s="3"/>
      <c r="B25" s="3"/>
      <c r="C25" s="3"/>
      <c r="D25" s="8"/>
      <c r="E25" s="8"/>
      <c r="F25" s="3"/>
    </row>
    <row r="26" ht="28" customHeight="1">
      <c r="A26" s="3"/>
      <c r="B26" s="15" t="str">
        <v>Monthly income BEFORE TAX</v>
      </c>
      <c r="C26" s="15"/>
      <c r="D26" s="19" t="str">
        <f>IF(COUNT('Retirement income'!D18)=0,"",'Retirement income'!D18)</f>
      </c>
      <c r="E26" s="16"/>
      <c r="F26" s="3"/>
    </row>
    <row r="27" ht="28" customHeight="1">
      <c r="A27" s="3"/>
      <c r="B27" s="3"/>
      <c r="C27" s="3"/>
      <c r="D27" s="8"/>
      <c r="E27" s="8"/>
      <c r="F27" s="3"/>
    </row>
    <row r="28" ht="40" customHeight="1">
      <c r="A28" s="3"/>
      <c r="B28" s="3" t="str">
        <v>These totals are on different tax bases. Tax and pension-pot withdrawals must be considered before assessing whether your spending is covered.</v>
      </c>
      <c r="C28" s="3"/>
      <c r="D28" s="8"/>
      <c r="E28" s="8"/>
      <c r="F28" s="3"/>
    </row>
    <row r="29" ht="28" customHeight="1">
      <c r="A29" s="3"/>
      <c r="B29" s="3"/>
      <c r="C29" s="3"/>
      <c r="D29" s="8"/>
      <c r="E29" s="8"/>
      <c r="F29" s="3"/>
    </row>
    <row r="30" ht="28" customHeight="1">
      <c r="A30" s="3"/>
      <c r="B30" s="3"/>
      <c r="C30" s="3"/>
      <c r="D30" s="8"/>
      <c r="E30" s="8"/>
      <c r="F30" s="3"/>
    </row>
    <row r="31" ht="40" customHeight="1">
      <c r="A31" s="3"/>
      <c r="B31" s="3" t="str">
        <v>https://personal-fortune.com/calculators/pension-buckets/</v>
      </c>
      <c r="C31" s="3"/>
      <c r="D31" s="8"/>
      <c r="E31" s="8"/>
      <c r="F31" s="3"/>
    </row>
    <row r="32" ht="28" customHeight="1">
      <c r="A32" s="3"/>
      <c r="B32" s="3"/>
      <c r="C32" s="3"/>
      <c r="D32" s="8"/>
      <c r="E32" s="8"/>
      <c r="F32" s="3"/>
    </row>
    <row r="33" ht="28" customHeight="1">
      <c r="A33" s="3"/>
      <c r="B33" s="3"/>
      <c r="C33" s="3"/>
      <c r="D33" s="3"/>
      <c r="E33" s="3"/>
      <c r="F33" s="3"/>
    </row>
    <row r="34" ht="28" customHeight="1">
      <c r="A34" s="3"/>
      <c r="B34" s="3"/>
      <c r="C34" s="3"/>
      <c r="D34" s="3"/>
      <c r="E34" s="3"/>
      <c r="F34" s="3"/>
    </row>
    <row r="35" ht="40" customHeight="1">
      <c r="A35" s="3"/>
      <c r="B35" s="9" t="str">
        <v>personal-fortune.com  •  Retirement Starter Pack companion  •  September 2026</v>
      </c>
      <c r="C35" s="9"/>
      <c r="D35" s="9"/>
      <c r="E35" s="9"/>
      <c r="F35" s="3"/>
    </row>
    <row r="36" ht="28" customHeight="1">
      <c r="A36" s="3"/>
      <c r="B36" s="3"/>
      <c r="C36" s="3"/>
      <c r="D36" s="3"/>
      <c r="E36" s="3"/>
      <c r="F36" s="3"/>
    </row>
  </sheetData>
  <sheetProtection sheet="1" objects="1" scenarios="1"/>
  <mergeCells>
    <mergeCell ref="B2:E2"/>
    <mergeCell ref="B3:E3"/>
    <mergeCell ref="B35:E35"/>
    <mergeCell ref="B5:E5"/>
    <mergeCell ref="B16:E16"/>
    <mergeCell ref="B22:E22"/>
    <mergeCell ref="B28:E28"/>
    <mergeCell ref="B31:E31"/>
  </mergeCells>
  <hyperlinks>
    <hyperlink ref="B31" ns1:id="rIdWorkbookLink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1D3557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3" hidden="0" customWidth="1"/>
    <col min="2" max="2" width="39" hidden="0" customWidth="1"/>
    <col min="3" max="3" width="20" hidden="0" customWidth="1"/>
    <col min="4" max="4" width="21" hidden="0" customWidth="1"/>
    <col min="5" max="5" width="27" hidden="0" customWidth="1"/>
    <col min="6" max="6" width="3" hidden="0" customWidth="1"/>
  </cols>
  <sheetData>
    <row r="1" ht="28" customHeight="1">
      <c r="A1" s="3"/>
      <c r="B1" s="3"/>
      <c r="C1" s="3"/>
      <c r="D1" s="3"/>
      <c r="E1" s="3"/>
      <c r="F1" s="3"/>
    </row>
    <row r="2" ht="40" customHeight="1">
      <c r="A2" s="3"/>
      <c r="B2" s="5" t="str">
        <v>personal-fortune.com</v>
      </c>
      <c r="C2" s="5"/>
      <c r="D2" s="5"/>
      <c r="E2" s="5"/>
      <c r="F2" s="3"/>
    </row>
    <row r="3" ht="40" customHeight="1">
      <c r="A3" s="3"/>
      <c r="B3" s="7" t="str">
        <v>Your money today</v>
      </c>
      <c r="C3" s="7"/>
      <c r="D3" s="7"/>
      <c r="E3" s="7"/>
      <c r="F3" s="3"/>
    </row>
    <row r="4" ht="28" customHeight="1">
      <c r="A4" s="3"/>
      <c r="B4" s="3"/>
      <c r="C4" s="3"/>
      <c r="D4" s="3"/>
      <c r="E4" s="3"/>
      <c r="F4" s="3"/>
    </row>
    <row r="5" ht="40" customHeight="1">
      <c r="A5" s="3"/>
      <c r="B5" s="3" t="str">
        <v>Enter current values once only, from your latest statements. Pension pots are gross values; do not give income-only pensions an invented pot value.</v>
      </c>
      <c r="C5" s="3"/>
      <c r="D5" s="3"/>
      <c r="E5" s="3"/>
      <c r="F5" s="3"/>
    </row>
    <row r="6" ht="28" customHeight="1">
      <c r="A6" s="3"/>
      <c r="B6" s="3"/>
      <c r="C6" s="3"/>
      <c r="D6" s="8"/>
      <c r="E6" s="8"/>
      <c r="F6" s="3"/>
    </row>
    <row r="7" ht="28" customHeight="1">
      <c r="A7" s="3"/>
      <c r="B7" s="3" t="str">
        <v>ASSETS</v>
      </c>
      <c r="C7" s="3"/>
      <c r="D7" s="8" t="str">
        <v>Current value (£)</v>
      </c>
      <c r="E7" s="8"/>
      <c r="F7" s="3"/>
    </row>
    <row r="8" ht="28" customHeight="1">
      <c r="A8" s="3"/>
      <c r="B8" s="3" t="str">
        <v>Pension pots</v>
      </c>
      <c r="C8" s="3"/>
      <c r="D8" s="22"/>
      <c r="E8" s="8"/>
      <c r="F8" s="3"/>
    </row>
    <row r="9" ht="28" customHeight="1">
      <c r="A9" s="3"/>
      <c r="B9" s="3" t="str">
        <v>Cash and savings</v>
      </c>
      <c r="C9" s="3"/>
      <c r="D9" s="22"/>
      <c r="E9" s="8"/>
      <c r="F9" s="3"/>
    </row>
    <row r="10" ht="28" customHeight="1">
      <c r="A10" s="3"/>
      <c r="B10" s="3" t="str">
        <v>Investments outside pensions</v>
      </c>
      <c r="C10" s="3"/>
      <c r="D10" s="22"/>
      <c r="E10" s="8"/>
      <c r="F10" s="3"/>
    </row>
    <row r="11" ht="28" customHeight="1">
      <c r="A11" s="3"/>
      <c r="B11" s="3" t="str">
        <v>Main home value</v>
      </c>
      <c r="C11" s="3"/>
      <c r="D11" s="22"/>
      <c r="E11" s="8"/>
      <c r="F11" s="3"/>
    </row>
    <row r="12" ht="28" customHeight="1">
      <c r="A12" s="3"/>
      <c r="B12" s="3" t="str">
        <v>Rental properties: total value</v>
      </c>
      <c r="C12" s="3"/>
      <c r="D12" s="22"/>
      <c r="E12" s="8"/>
      <c r="F12" s="3"/>
    </row>
    <row r="13" ht="28" customHeight="1">
      <c r="A13" s="3"/>
      <c r="B13" s="3" t="str">
        <v>Other assets</v>
      </c>
      <c r="C13" s="3"/>
      <c r="D13" s="22"/>
      <c r="E13" s="8"/>
      <c r="F13" s="3"/>
    </row>
    <row r="14" ht="28" customHeight="1">
      <c r="A14" s="3"/>
      <c r="B14" s="3"/>
      <c r="C14" s="3"/>
      <c r="D14" s="8"/>
      <c r="E14" s="8"/>
      <c r="F14" s="3"/>
    </row>
    <row r="15" ht="28" customHeight="1">
      <c r="A15" s="3"/>
      <c r="B15" s="15" t="str">
        <v>Total assets</v>
      </c>
      <c r="C15" s="15"/>
      <c r="D15" s="16" t="str">
        <f>IF(COUNT(D8:D13)=0,"",SUM(D8:D13))</f>
      </c>
      <c r="E15" s="16"/>
      <c r="F15" s="3"/>
    </row>
    <row r="16" ht="28" customHeight="1">
      <c r="A16" s="3"/>
      <c r="B16" s="3"/>
      <c r="C16" s="3"/>
      <c r="D16" s="8"/>
      <c r="E16" s="8"/>
      <c r="F16" s="3"/>
    </row>
    <row r="17" ht="28" customHeight="1">
      <c r="A17" s="3"/>
      <c r="B17" s="3" t="str">
        <v>DEBTS (enter positive balances)</v>
      </c>
      <c r="C17" s="3"/>
      <c r="D17" s="8"/>
      <c r="E17" s="8"/>
      <c r="F17" s="3"/>
    </row>
    <row r="18" ht="28" customHeight="1">
      <c r="A18" s="3"/>
      <c r="B18" s="3" t="str">
        <v>Main home mortgage</v>
      </c>
      <c r="C18" s="3"/>
      <c r="D18" s="22"/>
      <c r="E18" s="8"/>
      <c r="F18" s="3"/>
    </row>
    <row r="19" ht="28" customHeight="1">
      <c r="A19" s="3"/>
      <c r="B19" s="3" t="str">
        <v>Rental properties: total mortgages</v>
      </c>
      <c r="C19" s="3"/>
      <c r="D19" s="22"/>
      <c r="E19" s="8"/>
      <c r="F19" s="3"/>
    </row>
    <row r="20" ht="28" customHeight="1">
      <c r="A20" s="3"/>
      <c r="B20" s="3" t="str">
        <v>Other debts</v>
      </c>
      <c r="C20" s="3"/>
      <c r="D20" s="22"/>
      <c r="E20" s="8"/>
      <c r="F20" s="3"/>
    </row>
    <row r="21" ht="28" customHeight="1">
      <c r="A21" s="3"/>
      <c r="B21" s="3"/>
      <c r="C21" s="3"/>
      <c r="D21" s="8"/>
      <c r="E21" s="8"/>
      <c r="F21" s="3"/>
    </row>
    <row r="22" ht="28" customHeight="1">
      <c r="A22" s="3"/>
      <c r="B22" s="15" t="str">
        <v>Total debts</v>
      </c>
      <c r="C22" s="15"/>
      <c r="D22" s="16" t="str">
        <f>IF(COUNT(D18:D20)=0,"",SUM(D18:D20))</f>
      </c>
      <c r="E22" s="16"/>
      <c r="F22" s="3"/>
    </row>
    <row r="23" ht="28" customHeight="1">
      <c r="A23" s="3"/>
      <c r="B23" s="3"/>
      <c r="C23" s="3"/>
      <c r="D23" s="8"/>
      <c r="E23" s="8"/>
      <c r="F23" s="3"/>
    </row>
    <row r="24" ht="28" customHeight="1">
      <c r="A24" s="3"/>
      <c r="B24" s="15" t="str">
        <v>Net worth from entered figures</v>
      </c>
      <c r="C24" s="15"/>
      <c r="D24" s="16" t="str">
        <f>IF(COUNT(D8:D13,D18:D20)=0,"",SUM(D8:D13)-SUM(D18:D20))</f>
      </c>
      <c r="E24" s="16"/>
      <c r="F24" s="3"/>
    </row>
    <row r="25" ht="28" customHeight="1">
      <c r="A25" s="3"/>
      <c r="B25" s="3"/>
      <c r="C25" s="3"/>
      <c r="D25" s="8"/>
      <c r="E25" s="8"/>
      <c r="F25" s="3"/>
    </row>
    <row r="26" ht="28" customHeight="1">
      <c r="A26" s="3"/>
      <c r="B26" s="3"/>
      <c r="C26" s="3"/>
      <c r="D26" s="8"/>
      <c r="E26" s="8"/>
      <c r="F26" s="3"/>
    </row>
    <row r="27" ht="40" customHeight="1">
      <c r="A27" s="3"/>
      <c r="B27" s="3" t="str">
        <v>Totals include entered figures only. Complete all yellow cells (use 0 where appropriate) before relying on the summary.</v>
      </c>
      <c r="C27" s="3"/>
      <c r="D27" s="8"/>
      <c r="E27" s="8"/>
      <c r="F27" s="3"/>
    </row>
    <row r="28" ht="28" customHeight="1">
      <c r="A28" s="3"/>
      <c r="B28" s="3"/>
      <c r="C28" s="3"/>
      <c r="D28" s="8"/>
      <c r="E28" s="8"/>
      <c r="F28" s="3"/>
    </row>
    <row r="29" ht="40" customHeight="1">
      <c r="A29" s="3"/>
      <c r="B29" s="3" t="str">
        <v>Property and pension values are not all immediately available to spend. Net worth is not a retirement income estimate.</v>
      </c>
      <c r="C29" s="3"/>
      <c r="D29" s="8"/>
      <c r="E29" s="8"/>
      <c r="F29" s="3"/>
    </row>
    <row r="30" ht="28" customHeight="1">
      <c r="A30" s="3"/>
      <c r="B30" s="3"/>
      <c r="C30" s="3"/>
      <c r="D30" s="8"/>
      <c r="E30" s="8"/>
      <c r="F30" s="3"/>
    </row>
    <row r="31" ht="28" customHeight="1">
      <c r="A31" s="3"/>
      <c r="B31" s="3"/>
      <c r="C31" s="3"/>
      <c r="D31" s="8"/>
      <c r="E31" s="8"/>
      <c r="F31" s="3"/>
    </row>
    <row r="32" ht="28" customHeight="1">
      <c r="A32" s="3"/>
      <c r="B32" s="3"/>
      <c r="C32" s="3"/>
      <c r="D32" s="8"/>
      <c r="E32" s="8"/>
      <c r="F32" s="3"/>
    </row>
    <row r="33" ht="28" customHeight="1">
      <c r="A33" s="3"/>
      <c r="B33" s="3"/>
      <c r="C33" s="3"/>
      <c r="D33" s="3"/>
      <c r="E33" s="3"/>
      <c r="F33" s="3"/>
    </row>
    <row r="34" ht="28" customHeight="1">
      <c r="A34" s="3"/>
      <c r="B34" s="3"/>
      <c r="C34" s="3"/>
      <c r="D34" s="3"/>
      <c r="E34" s="3"/>
      <c r="F34" s="3"/>
    </row>
    <row r="35" ht="40" customHeight="1">
      <c r="A35" s="3"/>
      <c r="B35" s="9" t="str">
        <v>personal-fortune.com  •  Retirement Starter Pack companion  •  September 2026</v>
      </c>
      <c r="C35" s="9"/>
      <c r="D35" s="9"/>
      <c r="E35" s="9"/>
      <c r="F35" s="3"/>
    </row>
    <row r="36" ht="28" customHeight="1">
      <c r="A36" s="3"/>
      <c r="B36" s="3"/>
      <c r="C36" s="3"/>
      <c r="D36" s="3"/>
      <c r="E36" s="3"/>
      <c r="F36" s="3"/>
    </row>
  </sheetData>
  <sheetProtection sheet="1" objects="1" scenarios="1"/>
  <mergeCells>
    <mergeCell ref="B2:E2"/>
    <mergeCell ref="B3:E3"/>
    <mergeCell ref="B35:E35"/>
    <mergeCell ref="B5:E5"/>
    <mergeCell ref="B27:E27"/>
    <mergeCell ref="B29:E29"/>
  </mergeCells>
  <dataValidations count="9">
    <dataValidation type="decimal" operator="between" sqref="D8">
      <formula1>0</formula1>
      <formula2>1000000000</formula2>
    </dataValidation>
    <dataValidation type="decimal" operator="between" sqref="D9">
      <formula1>0</formula1>
      <formula2>1000000000</formula2>
    </dataValidation>
    <dataValidation type="decimal" operator="between" sqref="D10">
      <formula1>0</formula1>
      <formula2>1000000000</formula2>
    </dataValidation>
    <dataValidation type="decimal" operator="between" sqref="D11">
      <formula1>0</formula1>
      <formula2>1000000000</formula2>
    </dataValidation>
    <dataValidation type="decimal" operator="between" sqref="D12">
      <formula1>0</formula1>
      <formula2>1000000000</formula2>
    </dataValidation>
    <dataValidation type="decimal" operator="between" sqref="D13">
      <formula1>0</formula1>
      <formula2>1000000000</formula2>
    </dataValidation>
    <dataValidation type="decimal" operator="between" sqref="D18">
      <formula1>0</formula1>
      <formula2>1000000000</formula2>
    </dataValidation>
    <dataValidation type="decimal" operator="between" sqref="D19">
      <formula1>0</formula1>
      <formula2>1000000000</formula2>
    </dataValidation>
    <dataValidation type="decimal" operator="between" sqref="D20">
      <formula1>0</formula1>
      <formula2>1000000000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1D3557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3" hidden="0" customWidth="1"/>
    <col min="2" max="2" width="39" hidden="0" customWidth="1"/>
    <col min="3" max="3" width="20" hidden="0" customWidth="1"/>
    <col min="4" max="4" width="21" hidden="0" customWidth="1"/>
    <col min="5" max="5" width="27" hidden="0" customWidth="1"/>
    <col min="6" max="6" width="3" hidden="0" customWidth="1"/>
  </cols>
  <sheetData>
    <row r="1" ht="28" customHeight="1">
      <c r="A1" s="3"/>
      <c r="B1" s="3"/>
      <c r="C1" s="3"/>
      <c r="D1" s="3"/>
      <c r="E1" s="3"/>
      <c r="F1" s="3"/>
    </row>
    <row r="2" ht="40" customHeight="1">
      <c r="A2" s="3"/>
      <c r="B2" s="5" t="str">
        <v>personal-fortune.com</v>
      </c>
      <c r="C2" s="5"/>
      <c r="D2" s="5"/>
      <c r="E2" s="5"/>
      <c r="F2" s="3"/>
    </row>
    <row r="3" ht="40" customHeight="1">
      <c r="A3" s="3"/>
      <c r="B3" s="7" t="str">
        <v>Retirement budget</v>
      </c>
      <c r="C3" s="7"/>
      <c r="D3" s="7"/>
      <c r="E3" s="7"/>
      <c r="F3" s="3"/>
    </row>
    <row r="4" ht="28" customHeight="1">
      <c r="A4" s="3"/>
      <c r="B4" s="3"/>
      <c r="C4" s="3"/>
      <c r="D4" s="3"/>
      <c r="E4" s="3"/>
      <c r="F4" s="3"/>
    </row>
    <row r="5" ht="40" customHeight="1">
      <c r="A5" s="3"/>
      <c r="B5" s="3" t="str">
        <v>Enter expected MONTHLY retirement spending in today’s pounds. Include annual bills divided by 12. These are amounts paid from after-tax money.</v>
      </c>
      <c r="C5" s="3"/>
      <c r="D5" s="3"/>
      <c r="E5" s="3"/>
      <c r="F5" s="3"/>
    </row>
    <row r="6" ht="28" customHeight="1">
      <c r="A6" s="3"/>
      <c r="B6" s="3"/>
      <c r="C6" s="3"/>
      <c r="D6" s="8"/>
      <c r="E6" s="8"/>
      <c r="F6" s="3"/>
    </row>
    <row r="7" ht="28" customHeight="1">
      <c r="A7" s="3"/>
      <c r="B7" s="3" t="str">
        <v>ESSENTIAL SPENDING</v>
      </c>
      <c r="C7" s="3"/>
      <c r="D7" s="8" t="str">
        <v>Monthly (£)</v>
      </c>
      <c r="E7" s="8"/>
      <c r="F7" s="3"/>
    </row>
    <row r="8" ht="28" customHeight="1">
      <c r="A8" s="3"/>
      <c r="B8" s="3" t="str">
        <v>Housing / mortgage / rent</v>
      </c>
      <c r="C8" s="3"/>
      <c r="D8" s="22"/>
      <c r="E8" s="8"/>
      <c r="F8" s="3"/>
    </row>
    <row r="9" ht="28" customHeight="1">
      <c r="A9" s="3"/>
      <c r="B9" s="3" t="str">
        <v>Council tax and utilities</v>
      </c>
      <c r="C9" s="3"/>
      <c r="D9" s="22"/>
      <c r="E9" s="8"/>
      <c r="F9" s="3"/>
    </row>
    <row r="10" ht="28" customHeight="1">
      <c r="A10" s="3"/>
      <c r="B10" s="3" t="str">
        <v>Food and household</v>
      </c>
      <c r="C10" s="3"/>
      <c r="D10" s="22"/>
      <c r="E10" s="8"/>
      <c r="F10" s="3"/>
    </row>
    <row r="11" ht="28" customHeight="1">
      <c r="A11" s="3"/>
      <c r="B11" s="3" t="str">
        <v>Transport</v>
      </c>
      <c r="C11" s="3"/>
      <c r="D11" s="22"/>
      <c r="E11" s="8"/>
      <c r="F11" s="3"/>
    </row>
    <row r="12" ht="28" customHeight="1">
      <c r="A12" s="3"/>
      <c r="B12" s="3" t="str">
        <v>Insurance and health</v>
      </c>
      <c r="C12" s="3"/>
      <c r="D12" s="22"/>
      <c r="E12" s="8"/>
      <c r="F12" s="3"/>
    </row>
    <row r="13" ht="28" customHeight="1">
      <c r="A13" s="3"/>
      <c r="B13" s="3" t="str">
        <v>Other essentials</v>
      </c>
      <c r="C13" s="3"/>
      <c r="D13" s="22"/>
      <c r="E13" s="8"/>
      <c r="F13" s="3"/>
    </row>
    <row r="14" ht="28" customHeight="1">
      <c r="A14" s="3"/>
      <c r="B14" s="3"/>
      <c r="C14" s="3"/>
      <c r="D14" s="8"/>
      <c r="E14" s="8"/>
      <c r="F14" s="3"/>
    </row>
    <row r="15" ht="28" customHeight="1">
      <c r="A15" s="3"/>
      <c r="B15" s="15" t="str">
        <v>Essential spending</v>
      </c>
      <c r="C15" s="15"/>
      <c r="D15" s="16" t="str">
        <f>IF(COUNT(D8:D13)=0,"",SUM(D8:D13))</f>
      </c>
      <c r="E15" s="16"/>
      <c r="F15" s="3"/>
    </row>
    <row r="16" ht="28" customHeight="1">
      <c r="A16" s="3"/>
      <c r="B16" s="3"/>
      <c r="C16" s="3"/>
      <c r="D16" s="8"/>
      <c r="E16" s="8"/>
      <c r="F16" s="3"/>
    </row>
    <row r="17" ht="28" customHeight="1">
      <c r="A17" s="3"/>
      <c r="B17" s="3" t="str">
        <v>FLEXIBLE SPENDING</v>
      </c>
      <c r="C17" s="3"/>
      <c r="D17" s="8"/>
      <c r="E17" s="8"/>
      <c r="F17" s="3"/>
    </row>
    <row r="18" ht="28" customHeight="1">
      <c r="A18" s="3"/>
      <c r="B18" s="3" t="str">
        <v>Holidays and travel</v>
      </c>
      <c r="C18" s="3"/>
      <c r="D18" s="22"/>
      <c r="E18" s="8"/>
      <c r="F18" s="3"/>
    </row>
    <row r="19" ht="28" customHeight="1">
      <c r="A19" s="3"/>
      <c r="B19" s="3" t="str">
        <v>Leisure and eating out</v>
      </c>
      <c r="C19" s="3"/>
      <c r="D19" s="22"/>
      <c r="E19" s="8"/>
      <c r="F19" s="3"/>
    </row>
    <row r="20" ht="28" customHeight="1">
      <c r="A20" s="3"/>
      <c r="B20" s="3" t="str">
        <v>Gifts and family support</v>
      </c>
      <c r="C20" s="3"/>
      <c r="D20" s="22"/>
      <c r="E20" s="8"/>
      <c r="F20" s="3"/>
    </row>
    <row r="21" ht="28" customHeight="1">
      <c r="A21" s="3"/>
      <c r="B21" s="3" t="str">
        <v>Other flexible spending</v>
      </c>
      <c r="C21" s="3"/>
      <c r="D21" s="22"/>
      <c r="E21" s="8"/>
      <c r="F21" s="3"/>
    </row>
    <row r="22" ht="28" customHeight="1">
      <c r="A22" s="3"/>
      <c r="B22" s="3"/>
      <c r="C22" s="3"/>
      <c r="D22" s="8"/>
      <c r="E22" s="8"/>
      <c r="F22" s="3"/>
    </row>
    <row r="23" ht="28" customHeight="1">
      <c r="A23" s="3"/>
      <c r="B23" s="15" t="str">
        <v>Flexible spending</v>
      </c>
      <c r="C23" s="15"/>
      <c r="D23" s="16" t="str">
        <f>IF(COUNT(D18:D21)=0,"",SUM(D18:D21))</f>
      </c>
      <c r="E23" s="16"/>
      <c r="F23" s="3"/>
    </row>
    <row r="24" ht="28" customHeight="1">
      <c r="A24" s="3"/>
      <c r="B24" s="3"/>
      <c r="C24" s="3"/>
      <c r="D24" s="8"/>
      <c r="E24" s="8"/>
      <c r="F24" s="3"/>
    </row>
    <row r="25" ht="28" customHeight="1">
      <c r="A25" s="3"/>
      <c r="B25" s="15" t="str">
        <v>Total monthly spending</v>
      </c>
      <c r="C25" s="15"/>
      <c r="D25" s="16" t="str">
        <f>IF(COUNT(D8:D13,D18:D21)=0,"",SUM(D8:D13,D18:D21))</f>
      </c>
      <c r="E25" s="16"/>
      <c r="F25" s="3"/>
    </row>
    <row r="26" ht="28" customHeight="1">
      <c r="A26" s="3"/>
      <c r="B26" s="3"/>
      <c r="C26" s="3"/>
      <c r="D26" s="8"/>
      <c r="E26" s="8"/>
      <c r="F26" s="3"/>
    </row>
    <row r="27" ht="28" customHeight="1">
      <c r="A27" s="3"/>
      <c r="B27" s="15" t="str">
        <v>Total annual spending</v>
      </c>
      <c r="C27" s="15"/>
      <c r="D27" s="16" t="str">
        <f>IF(D25="","",D25*12)</f>
      </c>
      <c r="E27" s="16"/>
      <c r="F27" s="3"/>
    </row>
    <row r="28" ht="28" customHeight="1">
      <c r="A28" s="3"/>
      <c r="B28" s="3"/>
      <c r="C28" s="3"/>
      <c r="D28" s="8"/>
      <c r="E28" s="8"/>
      <c r="F28" s="3"/>
    </row>
    <row r="29" ht="28" customHeight="1">
      <c r="A29" s="3"/>
      <c r="B29" s="3"/>
      <c r="C29" s="3"/>
      <c r="D29" s="8"/>
      <c r="E29" s="8"/>
      <c r="F29" s="3"/>
    </row>
    <row r="30" ht="40" customHeight="1">
      <c r="A30" s="3"/>
      <c r="B30" s="3" t="str">
        <v>Use this as a spending checklist. Add one-off costs to a monthly allowance if you want to set money aside for them.</v>
      </c>
      <c r="C30" s="3"/>
      <c r="D30" s="8"/>
      <c r="E30" s="8"/>
      <c r="F30" s="3"/>
    </row>
    <row r="31" ht="28" customHeight="1">
      <c r="A31" s="3"/>
      <c r="B31" s="3"/>
      <c r="C31" s="3"/>
      <c r="D31" s="8"/>
      <c r="E31" s="8"/>
      <c r="F31" s="3"/>
    </row>
    <row r="32" ht="28" customHeight="1">
      <c r="A32" s="3"/>
      <c r="B32" s="3"/>
      <c r="C32" s="3"/>
      <c r="D32" s="8"/>
      <c r="E32" s="8"/>
      <c r="F32" s="3"/>
    </row>
    <row r="33" ht="28" customHeight="1">
      <c r="A33" s="3"/>
      <c r="B33" s="3"/>
      <c r="C33" s="3"/>
      <c r="D33" s="3"/>
      <c r="E33" s="3"/>
      <c r="F33" s="3"/>
    </row>
    <row r="34" ht="28" customHeight="1">
      <c r="A34" s="3"/>
      <c r="B34" s="3"/>
      <c r="C34" s="3"/>
      <c r="D34" s="3"/>
      <c r="E34" s="3"/>
      <c r="F34" s="3"/>
    </row>
    <row r="35" ht="40" customHeight="1">
      <c r="A35" s="3"/>
      <c r="B35" s="9" t="str">
        <v>personal-fortune.com  •  Retirement Starter Pack companion  •  September 2026</v>
      </c>
      <c r="C35" s="9"/>
      <c r="D35" s="9"/>
      <c r="E35" s="9"/>
      <c r="F35" s="3"/>
    </row>
    <row r="36" ht="28" customHeight="1">
      <c r="A36" s="3"/>
      <c r="B36" s="3"/>
      <c r="C36" s="3"/>
      <c r="D36" s="3"/>
      <c r="E36" s="3"/>
      <c r="F36" s="3"/>
    </row>
  </sheetData>
  <sheetProtection sheet="1" objects="1" scenarios="1"/>
  <mergeCells>
    <mergeCell ref="B2:E2"/>
    <mergeCell ref="B3:E3"/>
    <mergeCell ref="B35:E35"/>
    <mergeCell ref="B5:E5"/>
    <mergeCell ref="B30:E30"/>
  </mergeCells>
  <dataValidations count="10">
    <dataValidation type="decimal" operator="between" sqref="D8">
      <formula1>0</formula1>
      <formula2>1000000000</formula2>
    </dataValidation>
    <dataValidation type="decimal" operator="between" sqref="D9">
      <formula1>0</formula1>
      <formula2>1000000000</formula2>
    </dataValidation>
    <dataValidation type="decimal" operator="between" sqref="D10">
      <formula1>0</formula1>
      <formula2>1000000000</formula2>
    </dataValidation>
    <dataValidation type="decimal" operator="between" sqref="D11">
      <formula1>0</formula1>
      <formula2>1000000000</formula2>
    </dataValidation>
    <dataValidation type="decimal" operator="between" sqref="D12">
      <formula1>0</formula1>
      <formula2>1000000000</formula2>
    </dataValidation>
    <dataValidation type="decimal" operator="between" sqref="D13">
      <formula1>0</formula1>
      <formula2>1000000000</formula2>
    </dataValidation>
    <dataValidation type="decimal" operator="between" sqref="D18">
      <formula1>0</formula1>
      <formula2>1000000000</formula2>
    </dataValidation>
    <dataValidation type="decimal" operator="between" sqref="D19">
      <formula1>0</formula1>
      <formula2>1000000000</formula2>
    </dataValidation>
    <dataValidation type="decimal" operator="between" sqref="D20">
      <formula1>0</formula1>
      <formula2>1000000000</formula2>
    </dataValidation>
    <dataValidation type="decimal" operator="between" sqref="D21">
      <formula1>0</formula1>
      <formula2>1000000000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ns1="http://schemas.openxmlformats.org/officeDocument/2006/relationships">
  <sheetPr>
    <tabColor rgb="FF1D3557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3" hidden="0" customWidth="1"/>
    <col min="2" max="2" width="39" hidden="0" customWidth="1"/>
    <col min="3" max="3" width="20" hidden="0" customWidth="1"/>
    <col min="4" max="4" width="21" hidden="0" customWidth="1"/>
    <col min="5" max="5" width="27" hidden="0" customWidth="1"/>
    <col min="6" max="6" width="3" hidden="0" customWidth="1"/>
  </cols>
  <sheetData>
    <row r="1" ht="28" customHeight="1">
      <c r="A1" s="3"/>
      <c r="B1" s="3"/>
      <c r="C1" s="3"/>
      <c r="D1" s="3"/>
      <c r="E1" s="3"/>
      <c r="F1" s="3"/>
    </row>
    <row r="2" ht="40" customHeight="1">
      <c r="A2" s="3"/>
      <c r="B2" s="5" t="str">
        <v>personal-fortune.com</v>
      </c>
      <c r="C2" s="5"/>
      <c r="D2" s="5"/>
      <c r="E2" s="5"/>
      <c r="F2" s="3"/>
    </row>
    <row r="3" ht="40" customHeight="1">
      <c r="A3" s="3"/>
      <c r="B3" s="7" t="str">
        <v>Retirement income</v>
      </c>
      <c r="C3" s="7"/>
      <c r="D3" s="7"/>
      <c r="E3" s="7"/>
      <c r="F3" s="3"/>
    </row>
    <row r="4" ht="28" customHeight="1">
      <c r="A4" s="3"/>
      <c r="B4" s="3"/>
      <c r="C4" s="3"/>
      <c r="D4" s="3"/>
      <c r="E4" s="3"/>
      <c r="F4" s="3"/>
    </row>
    <row r="5" ht="40" customHeight="1">
      <c r="A5" s="3"/>
      <c r="B5" s="3" t="str">
        <v>Enter ANNUAL before-tax income and the age it starts. For a household, express all start ages using the same person’s age. Income is assumed to continue.</v>
      </c>
      <c r="C5" s="3"/>
      <c r="D5" s="3"/>
      <c r="E5" s="3"/>
      <c r="F5" s="3"/>
    </row>
    <row r="6" ht="28" customHeight="1">
      <c r="A6" s="3"/>
      <c r="B6" s="3"/>
      <c r="C6" s="3"/>
      <c r="D6" s="8"/>
      <c r="E6" s="8"/>
      <c r="F6" s="3"/>
    </row>
    <row r="7" ht="28" customHeight="1">
      <c r="A7" s="3"/>
      <c r="B7" s="3" t="str">
        <v>Income source</v>
      </c>
      <c r="C7" s="3" t="str">
        <v>Starts at age</v>
      </c>
      <c r="D7" s="8" t="str">
        <v>Annual gross (£)</v>
      </c>
      <c r="E7" s="8" t="str">
        <v>At review age (£/yr)</v>
      </c>
      <c r="F7" s="3"/>
    </row>
    <row r="8" ht="28" customHeight="1">
      <c r="A8" s="3"/>
      <c r="B8" s="3" t="str">
        <v>State Pension</v>
      </c>
      <c r="C8" s="21"/>
      <c r="D8" s="22"/>
      <c r="E8" s="8" t="str">
        <f>IF(OR(COUNT(D8)=0,'Start here'!D7=""),"",IF(D8=0,0,IF(COUNT(C8)=0,"",IF('Start here'!D7&gt;=C8,D8,0))))</f>
      </c>
      <c r="F8" s="3"/>
    </row>
    <row r="9" ht="28" customHeight="1">
      <c r="A9" s="3"/>
      <c r="B9" s="3" t="str">
        <v>Workplace pension income</v>
      </c>
      <c r="C9" s="21"/>
      <c r="D9" s="22"/>
      <c r="E9" s="8" t="str">
        <f>IF(OR(COUNT(D9)=0,'Start here'!D7=""),"",IF(D9=0,0,IF(COUNT(C9)=0,"",IF('Start here'!D7&gt;=C9,D9,0))))</f>
      </c>
      <c r="F9" s="3"/>
    </row>
    <row r="10" ht="28" customHeight="1">
      <c r="A10" s="3"/>
      <c r="B10" s="3" t="str">
        <v>Other pension income</v>
      </c>
      <c r="C10" s="21"/>
      <c r="D10" s="22"/>
      <c r="E10" s="8" t="str">
        <f>IF(OR(COUNT(D10)=0,'Start here'!D7=""),"",IF(D10=0,0,IF(COUNT(C10)=0,"",IF('Start here'!D7&gt;=C10,D10,0))))</f>
      </c>
      <c r="F10" s="3"/>
    </row>
    <row r="11" ht="28" customHeight="1">
      <c r="A11" s="3"/>
      <c r="B11" s="3" t="str">
        <v>Rental income after costs*</v>
      </c>
      <c r="C11" s="21"/>
      <c r="D11" s="22"/>
      <c r="E11" s="8" t="str">
        <f>IF(OR(COUNT(D11)=0,'Start here'!D7=""),"",IF(D11=0,0,IF(COUNT(C11)=0,"",IF('Start here'!D7&gt;=C11,D11,0))))</f>
      </c>
      <c r="F11" s="3"/>
    </row>
    <row r="12" ht="28" customHeight="1">
      <c r="A12" s="3"/>
      <c r="B12" s="3" t="str">
        <v>Employment / part-time work</v>
      </c>
      <c r="C12" s="21"/>
      <c r="D12" s="22"/>
      <c r="E12" s="8" t="str">
        <f>IF(OR(COUNT(D12)=0,'Start here'!D7=""),"",IF(D12=0,0,IF(COUNT(C12)=0,"",IF('Start here'!D7&gt;=C12,D12,0))))</f>
      </c>
      <c r="F12" s="3"/>
    </row>
    <row r="13" ht="28" customHeight="1">
      <c r="A13" s="3"/>
      <c r="B13" s="3" t="str">
        <v>Other ongoing income</v>
      </c>
      <c r="C13" s="21"/>
      <c r="D13" s="22"/>
      <c r="E13" s="8" t="str">
        <f>IF(OR(COUNT(D13)=0,'Start here'!D7=""),"",IF(D13=0,0,IF(COUNT(C13)=0,"",IF('Start here'!D7&gt;=C13,D13,0))))</f>
      </c>
      <c r="F13" s="3"/>
    </row>
    <row r="14" ht="28" customHeight="1">
      <c r="A14" s="3"/>
      <c r="B14" s="3"/>
      <c r="C14" s="3"/>
      <c r="D14" s="8"/>
      <c r="E14" s="8"/>
      <c r="F14" s="3"/>
    </row>
    <row r="15" ht="28" customHeight="1">
      <c r="A15" s="3"/>
      <c r="B15" s="3"/>
      <c r="C15" s="3"/>
      <c r="D15" s="8"/>
      <c r="E15" s="8"/>
      <c r="F15" s="3"/>
    </row>
    <row r="16" ht="28" customHeight="1">
      <c r="A16" s="3"/>
      <c r="B16" s="15" t="str">
        <v>Annual gross income at review age</v>
      </c>
      <c r="C16" s="15"/>
      <c r="D16" s="16" t="str">
        <f>IF(OR('Start here'!D7="",COUNT(D8:D13)=0,COUNT(E8:E13)&lt;COUNT(D8:D13)),"",SUM(E8:E13))</f>
      </c>
      <c r="E16" s="16"/>
      <c r="F16" s="3"/>
    </row>
    <row r="17" ht="28" customHeight="1">
      <c r="A17" s="3"/>
      <c r="B17" s="3"/>
      <c r="C17" s="3"/>
      <c r="D17" s="8"/>
      <c r="E17" s="8"/>
      <c r="F17" s="3"/>
    </row>
    <row r="18" ht="28" customHeight="1">
      <c r="A18" s="3"/>
      <c r="B18" s="15" t="str">
        <v>Monthly gross equivalent</v>
      </c>
      <c r="C18" s="15"/>
      <c r="D18" s="16" t="str">
        <f>IF(COUNT(D16)=0,"",D16/12)</f>
      </c>
      <c r="E18" s="16"/>
      <c r="F18" s="3"/>
    </row>
    <row r="19" ht="28" customHeight="1">
      <c r="A19" s="3"/>
      <c r="B19" s="3"/>
      <c r="C19" s="3"/>
      <c r="D19" s="8"/>
      <c r="E19" s="8"/>
      <c r="F19" s="3"/>
    </row>
    <row r="20" ht="40" customHeight="1">
      <c r="A20" s="3"/>
      <c r="B20" s="3" t="str">
        <f>IF('Start here'!D7="","Enter the review age on Start here.",IF(COUNT(E8:E13)&lt;COUNT(D8:D13),"Add a start age for every positive income amount.","Totals include entered figures only. Enter 0 for sources that do not apply."))</f>
        <v>Enter the review age on Start here.</v>
      </c>
      <c r="C20" s="3"/>
      <c r="D20" s="8"/>
      <c r="E20" s="8"/>
      <c r="F20" s="3"/>
    </row>
    <row r="21" ht="28" customHeight="1">
      <c r="A21" s="3"/>
      <c r="B21" s="3"/>
      <c r="C21" s="3"/>
      <c r="D21" s="8"/>
      <c r="E21" s="8"/>
      <c r="F21" s="3"/>
    </row>
    <row r="22" ht="40" customHeight="1">
      <c r="A22" s="3"/>
      <c r="B22" s="3" t="str">
        <v>*Rental income: deduct property running costs for your planning estimate, but not personal income tax. This is not a tax calculation.</v>
      </c>
      <c r="C22" s="3"/>
      <c r="D22" s="8"/>
      <c r="E22" s="8"/>
      <c r="F22" s="3"/>
    </row>
    <row r="23" ht="28" customHeight="1">
      <c r="A23" s="3"/>
      <c r="B23" s="3"/>
      <c r="C23" s="3"/>
      <c r="D23" s="8"/>
      <c r="E23" s="8"/>
      <c r="F23" s="3"/>
    </row>
    <row r="24" ht="40" customHeight="1">
      <c r="A24" s="3"/>
      <c r="B24" s="3" t="str">
        <v>Do not enter a pension pot as annual income or count the same pension twice. Flexible pot withdrawals belong in the online planner, not this ongoing-income total.</v>
      </c>
      <c r="C24" s="3"/>
      <c r="D24" s="8"/>
      <c r="E24" s="8"/>
      <c r="F24" s="3"/>
    </row>
    <row r="25" ht="28" customHeight="1">
      <c r="A25" s="3"/>
      <c r="B25" s="3"/>
      <c r="C25" s="3"/>
      <c r="D25" s="8"/>
      <c r="E25" s="8"/>
      <c r="F25" s="3"/>
    </row>
    <row r="26" ht="40" customHeight="1">
      <c r="A26" s="3"/>
      <c r="B26" s="3" t="str">
        <v>Use your own State Pension forecast and pension statements. The start age is your input, not an eligibility check. No State Pension rate is assumed.</v>
      </c>
      <c r="C26" s="3"/>
      <c r="D26" s="8"/>
      <c r="E26" s="8"/>
      <c r="F26" s="3"/>
    </row>
    <row r="27" ht="28" customHeight="1">
      <c r="A27" s="3"/>
      <c r="B27" s="3"/>
      <c r="C27" s="3"/>
      <c r="D27" s="8"/>
      <c r="E27" s="8"/>
      <c r="F27" s="3"/>
    </row>
    <row r="28" ht="40" customHeight="1">
      <c r="A28" s="3"/>
      <c r="B28" s="3" t="str">
        <v>https://www.gov.uk/check-state-pension</v>
      </c>
      <c r="C28" s="3"/>
      <c r="D28" s="8"/>
      <c r="E28" s="8"/>
      <c r="F28" s="3"/>
    </row>
    <row r="29" ht="28" customHeight="1">
      <c r="A29" s="3"/>
      <c r="B29" s="3"/>
      <c r="C29" s="3"/>
      <c r="D29" s="8"/>
      <c r="E29" s="8"/>
      <c r="F29" s="3"/>
    </row>
    <row r="30" ht="40" customHeight="1">
      <c r="A30" s="3"/>
      <c r="B30" s="3" t="str">
        <v>Temporary income is not modelled. Update the entries when it ends, and use consistent today’s-money estimates from your statements.</v>
      </c>
      <c r="C30" s="3"/>
      <c r="D30" s="8"/>
      <c r="E30" s="8"/>
      <c r="F30" s="3"/>
    </row>
    <row r="31" ht="28" customHeight="1">
      <c r="A31" s="3"/>
      <c r="B31" s="3"/>
      <c r="C31" s="3"/>
      <c r="D31" s="8"/>
      <c r="E31" s="8"/>
      <c r="F31" s="3"/>
    </row>
    <row r="32" ht="28" customHeight="1">
      <c r="A32" s="3"/>
      <c r="B32" s="3"/>
      <c r="C32" s="3"/>
      <c r="D32" s="8"/>
      <c r="E32" s="8"/>
      <c r="F32" s="3"/>
    </row>
    <row r="33" ht="28" customHeight="1">
      <c r="A33" s="3"/>
      <c r="B33" s="3"/>
      <c r="C33" s="3"/>
      <c r="D33" s="3"/>
      <c r="E33" s="3"/>
      <c r="F33" s="3"/>
    </row>
    <row r="34" ht="28" customHeight="1">
      <c r="A34" s="3"/>
      <c r="B34" s="3"/>
      <c r="C34" s="3"/>
      <c r="D34" s="3"/>
      <c r="E34" s="3"/>
      <c r="F34" s="3"/>
    </row>
    <row r="35" ht="40" customHeight="1">
      <c r="A35" s="3"/>
      <c r="B35" s="9" t="str">
        <v>personal-fortune.com  •  Retirement Starter Pack companion  •  September 2026</v>
      </c>
      <c r="C35" s="9"/>
      <c r="D35" s="9"/>
      <c r="E35" s="9"/>
      <c r="F35" s="3"/>
    </row>
    <row r="36" ht="28" customHeight="1">
      <c r="A36" s="3"/>
      <c r="B36" s="3"/>
      <c r="C36" s="3"/>
      <c r="D36" s="3"/>
      <c r="E36" s="3"/>
      <c r="F36" s="3"/>
    </row>
  </sheetData>
  <sheetProtection sheet="1" objects="1" scenarios="1"/>
  <mergeCells>
    <mergeCell ref="B2:E2"/>
    <mergeCell ref="B3:E3"/>
    <mergeCell ref="B35:E35"/>
    <mergeCell ref="B5:E5"/>
    <mergeCell ref="B20:E20"/>
    <mergeCell ref="B22:E22"/>
    <mergeCell ref="B24:E24"/>
    <mergeCell ref="B26:E26"/>
    <mergeCell ref="B28:E28"/>
    <mergeCell ref="B30:E30"/>
  </mergeCells>
  <dataValidations count="12">
    <dataValidation type="whole" operator="between" sqref="C8">
      <formula1>0</formula1>
      <formula2>120</formula2>
    </dataValidation>
    <dataValidation type="decimal" operator="between" sqref="D8">
      <formula1>0</formula1>
      <formula2>1000000000</formula2>
    </dataValidation>
    <dataValidation type="whole" operator="between" sqref="C9">
      <formula1>0</formula1>
      <formula2>120</formula2>
    </dataValidation>
    <dataValidation type="decimal" operator="between" sqref="D9">
      <formula1>0</formula1>
      <formula2>1000000000</formula2>
    </dataValidation>
    <dataValidation type="whole" operator="between" sqref="C10">
      <formula1>0</formula1>
      <formula2>120</formula2>
    </dataValidation>
    <dataValidation type="decimal" operator="between" sqref="D10">
      <formula1>0</formula1>
      <formula2>1000000000</formula2>
    </dataValidation>
    <dataValidation type="whole" operator="between" sqref="C11">
      <formula1>0</formula1>
      <formula2>120</formula2>
    </dataValidation>
    <dataValidation type="decimal" operator="between" sqref="D11">
      <formula1>0</formula1>
      <formula2>1000000000</formula2>
    </dataValidation>
    <dataValidation type="whole" operator="between" sqref="C12">
      <formula1>0</formula1>
      <formula2>120</formula2>
    </dataValidation>
    <dataValidation type="decimal" operator="between" sqref="D12">
      <formula1>0</formula1>
      <formula2>1000000000</formula2>
    </dataValidation>
    <dataValidation type="whole" operator="between" sqref="C13">
      <formula1>0</formula1>
      <formula2>120</formula2>
    </dataValidation>
    <dataValidation type="decimal" operator="between" sqref="D13">
      <formula1>0</formula1>
      <formula2>1000000000</formula2>
    </dataValidation>
  </dataValidations>
  <hyperlinks>
    <hyperlink ref="B28" ns1:id="rIdWorkbookLink"/>
  </hyperlinks>
  <pageMargins left="0.7" right="0.7" top="0.75" bottom="0.75" header="0.3" footer="0.3"/>
</worksheet>
</file>